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GERAL\Jornalismo\pautas compartilhadas\ESPECIAL RURALISMO\Rura 2\Planilhas para leitor\"/>
    </mc:Choice>
  </mc:AlternateContent>
  <bookViews>
    <workbookView xWindow="0" yWindow="0" windowWidth="20490" windowHeight="7755"/>
  </bookViews>
  <sheets>
    <sheet name="Plan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3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<sst xmlns="http://schemas.openxmlformats.org/spreadsheetml/2006/main" count="211" uniqueCount="126">
  <si>
    <t>VOTAÇÕES NA CÂMARA NESTA LEGISLATURA QUE TÊM IMPACTO SOCIOAMBIENTAL  (indicados por entidades e pesquisados pela RB)</t>
  </si>
  <si>
    <t>Casa</t>
  </si>
  <si>
    <t>Projeto</t>
  </si>
  <si>
    <t>Autor</t>
  </si>
  <si>
    <t>Lei</t>
  </si>
  <si>
    <t>Ementa</t>
  </si>
  <si>
    <t>Resumo</t>
  </si>
  <si>
    <t>Votação nominal?</t>
  </si>
  <si>
    <t>Votação nominal alternativa</t>
  </si>
  <si>
    <t>Data da votação</t>
  </si>
  <si>
    <t xml:space="preserve">Link da votação </t>
  </si>
  <si>
    <t>Link da emenda</t>
  </si>
  <si>
    <t>Indicado por</t>
  </si>
  <si>
    <t>Quem avaliou</t>
  </si>
  <si>
    <t>Favorável/Desfavorável/Indiferente</t>
  </si>
  <si>
    <t>Muito relevante/pouco relevante</t>
  </si>
  <si>
    <t>Explicação</t>
  </si>
  <si>
    <t>Câmara</t>
  </si>
  <si>
    <t>Poder Executivo</t>
  </si>
  <si>
    <t>LEI Nº 13.203, DE 8 DE DEZEMBRO DE 2015</t>
  </si>
  <si>
    <t>Dispõe sobre a repactuação do risco hidrológico de geração de energia elétrica; institui a bonificação pela outorga; e altera as Leis nºs 12.783, de 11 de janeiro de 2013, que dispõe sobre as concessões de energia elétrica, 9.427, de 26 de dezembro de 1996, que disciplina o regime das concessões de serviços públicos de energia elétrica, 9.478, de 6 de agosto de 1997, que institui o Conselho Nacional de Política Energética, 9.991, de 24 de julho de 2000, que dispõe sobre realização de investimentos em pesquisa e desenvolvimento e em eficiência energética por parte das empresas concessionárias, permissionárias e autorizadas do setor de energia elétrica, 10.438, de 26 de abril de 2002, 10.848, de 15 de março de 2004, que dispõe sobre a comercialização de energia elétrica, e 11.488, de 15 de junho de 2007, que equipara a autoprodutor o consumidor que atenda a requisitos que especifica.</t>
  </si>
  <si>
    <t>MP que compensa hidrelétricas por prejuízo</t>
  </si>
  <si>
    <t>Sim</t>
  </si>
  <si>
    <t>-</t>
  </si>
  <si>
    <t>http://www2.camara.leg.br/atividade-legislativa/plenario/chamadaExterna.html?link=http://www.camara.gov.br/internet/votacao/mostraVotacao.asp?ideVotacao=6706&amp;tipo=partido</t>
  </si>
  <si>
    <t>ISA</t>
  </si>
  <si>
    <t>Greenpeace</t>
  </si>
  <si>
    <t>Desfavorável</t>
  </si>
  <si>
    <t>Pouco relevante</t>
  </si>
  <si>
    <t>A medida provisória, votada em novembro de 2015, permitiu que fosse repassado ao consumidor custos extras que são gerados quando hidrelétricas não conseguem entregar a energia prometida, o que aumentou a conta de luz para trabalhadores urbanos e rurais</t>
  </si>
  <si>
    <t>Poder Exdecutivo</t>
  </si>
  <si>
    <t>Lei Ordinária 13467/2017</t>
  </si>
  <si>
    <t xml:space="preserve">Reforma trabalhista </t>
  </si>
  <si>
    <t xml:space="preserve">Sim </t>
  </si>
  <si>
    <t>http://www2.camara.leg.br/atividade-legislativa/plenario/chamadaExterna.html?link=http://www.camara.gov.br/internet/votacao/mostraVotacao.asp?ideVotacao=7492&amp;tipo=partido</t>
  </si>
  <si>
    <t>Contag</t>
  </si>
  <si>
    <t>Muito relevante</t>
  </si>
  <si>
    <t>A reforma trabalhista, votada em abril de 2017 , reduziu direitos não apenas dos trabalhadores urbanos, mas também dos rurais, que já enfrentam baixos salários e alta informalidade</t>
  </si>
  <si>
    <t>Lei Ordinária 13429/2017</t>
  </si>
  <si>
    <t>Altera dispositivos da Lei nº 6.019, de 03 de janeiro de 1974, que dispõe sobre o trabalho temporário nas empresas urbanas e dá outras providências" e dispõe sobre as relações de trabalho na empresa de prestação de serviços a terceiros.</t>
  </si>
  <si>
    <t>Terceirização</t>
  </si>
  <si>
    <t>http://www2.camara.leg.br/atividade-legislativa/plenario/chamadaExterna.html?link=http://www.camara.gov.br/internet/votacao/mostraVotacao.asp?ideVotacao=7431&amp;tipo=partido</t>
  </si>
  <si>
    <t xml:space="preserve"> A lei que ampliou a terceirização, votada em março de 2017, dificulta o combate ao trabalho escravo no campo</t>
  </si>
  <si>
    <t>Aguardando parecer do veto</t>
  </si>
  <si>
    <t>Altera os limites da Floresta Nacional do Jamanxim; cria a Área de Proteção Ambiental do Jamanxim; altera os limites do Parque Nacional de São Joaquim, assim como seu nome para Parque Nacional da Serra Catarinense; e revoga o Decreto não numerado, de 13 de fevereiro de 2006, o Decreto nº 50.922, de 6 de julho de 1961, e a Lei nº 13.273, de 15 de abril de 2016.</t>
  </si>
  <si>
    <t>Jamanxim</t>
  </si>
  <si>
    <t>Não</t>
  </si>
  <si>
    <t>Votação do parecer da Comissão Mista (aprovado)</t>
  </si>
  <si>
    <t>http://www2.camara.leg.br/atividade-legislativa/plenario/chamadaExterna.html?link=http://www.camara.gov.br/internet/votacao/mostraVotacao.asp?ideVotacao=7542&amp;tipo=partido</t>
  </si>
  <si>
    <t>A medida provisória aumentou a área desprotegida da Floresta Nacional do Jamanxim, no Pará; a votação, em maio de 2017, aprovou o relatório da Comissão Mista, que ampliou a desproteção ao incluir áreas do Parque Nacional de São Joaquim (SC) e da Serra do Cachimbo (PA)</t>
  </si>
  <si>
    <t>Transformada na Lei Ordinária 13452/2017</t>
  </si>
  <si>
    <t>Altera os limites do Parque Nacional do Jamanxim e cria a Área de Proteção Ambiental Rio Branco.</t>
  </si>
  <si>
    <t>Votação do parecer do relator da Comissão Mista</t>
  </si>
  <si>
    <t>http://www2.camara.leg.br/atividade-legislativa/plenario/chamadaExterna.html?link=http://www.camara.gov.br/internet/votacao/mostraVotacao.asp?ideVotacao=7556&amp;tipo=partido</t>
  </si>
  <si>
    <t>O relatório da Comissão Mista, aprovado em maio de 2017, aumentou a área desprotegida do Parque Nacional do Jamanxim e da Floresta Nacional de Itaituba 2 (PA)</t>
  </si>
  <si>
    <t>PL 7735/14</t>
  </si>
  <si>
    <t>Senado Federal</t>
  </si>
  <si>
    <t>LEI Nº 13.123, DE 20 DE MAIO DE 2015</t>
  </si>
  <si>
    <t>Marco da Biodiversidade</t>
  </si>
  <si>
    <t>Emenda nº 193, que atende pedido das comunidades tradicionais (rejeitada)</t>
  </si>
  <si>
    <t>http://www2.camara.leg.br/atividade-legislativa/plenario/chamadaExterna.html?link=http://www.camara.gov.br/internet/votacao/mostraVotacao.asp?ideVotacao=6083&amp;tipo=partido</t>
  </si>
  <si>
    <t xml:space="preserve">http://www.camara.gov.br/proposicoesWeb/prop_mostrarintegra?codteor=1299126&amp;filename=Tramitacao-EMP+193/2015) </t>
  </si>
  <si>
    <t>ISA e Fase</t>
  </si>
  <si>
    <t>Favorável</t>
  </si>
  <si>
    <t>O Marco da Biodiversidade, aprovado em fevereiro de 2015, incentivou a produção de novos remédios e cosméticos e ampliou a compensação às comunidades tradicionais que disponibilizam à indústria seu conhecimento; a emenda (rejeitada) ampliava o rol de produtos que teriam que pagar royalties</t>
  </si>
  <si>
    <t>MPV 664/2014</t>
  </si>
  <si>
    <t>Altera as Leis nºs 8.213, de 24 de julho de 1991, 10.876, de 2 de junho de 2004, 8.112, de 11 de dezembro de 1990, e 10.666, de 8 de maio de 2003; e dá outras providências. Explicação: Estabelece novas regras para concessão do auxílio doença e pensão por morte.</t>
  </si>
  <si>
    <t xml:space="preserve">
Novas regras para concessão do auxílio doença e pensão </t>
  </si>
  <si>
    <t>http://www2.camara.leg.br/atividade-legislativa/plenario/chamadaExterna.html?link=http://www.camara.gov.br/internet/votacao/mostraVotacao.asp?ideVotacao=6310&amp;tipo=partido</t>
  </si>
  <si>
    <t>RB</t>
  </si>
  <si>
    <t>Contar</t>
  </si>
  <si>
    <t xml:space="preserve"> Pouco relevante</t>
  </si>
  <si>
    <t>A medida provisória, aprovada em maio de 2015, dificultou o acesso à pensão por morte do INSS, o que impacta trabalhadores urbanos e rurais</t>
  </si>
  <si>
    <t>MPV 672/2015</t>
  </si>
  <si>
    <t>Poder executivo</t>
  </si>
  <si>
    <t>Política de valorização do salário mínimo para 2016 - 2019</t>
  </si>
  <si>
    <t>http://www2.camara.leg.br/atividade-legislativa/plenario/chamadaExterna.html?link=http://www.camara.gov.br/internet/votacao/mostraVotacao.asp?ideVotacao=6406&amp;tipo=partido</t>
  </si>
  <si>
    <t>CPT</t>
  </si>
  <si>
    <t>A medida provisória, aprovada em junho de 2015, garantiu a manutenção da política de valorização do salário mínimo até 2019, o que beneficia especialmente trabalhadores do campo, que costumam receber um salário mínimo</t>
  </si>
  <si>
    <t>PL 1057/2007</t>
  </si>
  <si>
    <t>Henrique Afonso - PT/AC</t>
  </si>
  <si>
    <t>Aguardando Apreciação pelo Senado Federal</t>
  </si>
  <si>
    <t xml:space="preserve">Dispõe sobre o combate a práticas tradicionais nocivas e à proteção dos direitos fundamentais de crianças indígenas, bem como pertencentes a outras sociedades ditas não tradicionais. Explicação: Projeto de Lei conhecido como "Lei Muwaji", em homenagem a uma mãe da tribo dos suruwahas, que se rebelou contra a tradição de sua tribo e salvou a vida da filha, que seria morta por ter nascido deficiente. </t>
  </si>
  <si>
    <t>Regula costumes indígenas</t>
  </si>
  <si>
    <t>Votação da Subemenda Substitutiva Global de Plenário (esquerda foi contra)</t>
  </si>
  <si>
    <t>http://www2.camara.leg.br/atividade-legislativa/plenario/chamadaExterna.html?link=http://www.camara.gov.br/internet/votacao/mostraVotacao.asp?ideVotacao=6531&amp;tipo=partido</t>
  </si>
  <si>
    <t>http://www.camara.gov.br/proposicoesWeb/prop_mostrarintegra?codteor=1377567&amp;filename=SSP+1+%3D%3E+PL+1057/2007</t>
  </si>
  <si>
    <t>Cimi</t>
  </si>
  <si>
    <t>O projeto, aprovado em agosto de 2015, trata de medidas para combater práticas tradicionais nocivas em sociedades indígenas, como o infanticídio, mas é criticado por entidades do setor por potencializar o preconceito</t>
  </si>
  <si>
    <t>PL 4148/2008</t>
  </si>
  <si>
    <t>Luis Carlos Heinze - PP/RS</t>
  </si>
  <si>
    <t>Estabelece que os rótulos dos alimentos destinados ao consumo humano informem ao consumidor a natureza transgênica do alimento.</t>
  </si>
  <si>
    <t>Dispensa símbolo da transgenia em rótulos</t>
  </si>
  <si>
    <t xml:space="preserve">Subemenda Substitutiva Global oferecida pelo Relator da Comissão de Desenvolvimento Econômico, Indústria e Comércio </t>
  </si>
  <si>
    <t>http://www2.camara.gov.br/atividade-legislativa/plenario/chamadaExterna.html?link=http://www.camara.gov.br/internet/votacao/mostraVotacao.asp?ideVotacao=6259&amp;tipo=partido</t>
  </si>
  <si>
    <t>http://www.camara.gov.br/proposicoesWeb/prop_mostrarintegra?codteor=1326121&amp;filename=SSP+1+%3D%3E+PL+4148/2008</t>
  </si>
  <si>
    <t xml:space="preserve">O projeto acaba com a exigência do símbolo de alimentos transgênicos nos rótulos; a emenda votada em abril de 2015 manteve o conteúdo do projeto de lei </t>
  </si>
  <si>
    <t>Emenda Constitucional 95/2016</t>
  </si>
  <si>
    <t>Altera o Ato das Disposições Constitucionais Transitórias, para instituir o Novo Regime Fiscal.</t>
  </si>
  <si>
    <t>PEC do teto de gastos</t>
  </si>
  <si>
    <t>sim</t>
  </si>
  <si>
    <t>Votação em segundo turno da PEC</t>
  </si>
  <si>
    <t>http://www2.camara.leg.br/atividade-legislativa/plenario/chamadaExterna.html?link=http://www.camara.gov.br/internet/votacao/mostraVotacao.asp?ideVotacao=7252&amp;tipo=partido</t>
  </si>
  <si>
    <t>A PEC do Teto de Gastos, aprovada em outubro de 2016, limitou os gastos do governo por 20 anos, com congelamentos orçamentários em todas as áreas, incluindo educação e saúde, que prejudicam especialmente os trabalhadores rurais</t>
  </si>
  <si>
    <t>MPV 759/2016</t>
  </si>
  <si>
    <t>LEI Nº 13.465, DE 11 DE JULHO DE 2017</t>
  </si>
  <si>
    <t>Dispõe sobre a regularização fundiária rural e urbana, sobre a liquidação de créditos concedidos aos assentados da reforma agrária e sobre a regularização fundiária no âmbito da Amazônia Legal; institui mecanismos para aprimorar a eficiência dos procedimentos de alienação de imóveis da União</t>
  </si>
  <si>
    <t>MP da grilagem</t>
  </si>
  <si>
    <t>Não (Plenário)</t>
  </si>
  <si>
    <t>Votação nominal da emenda 2, que dá desconto para devedores. Aprovada. Sim: 245; não: 12; abstenção: 1; total: 258.</t>
  </si>
  <si>
    <t>http://www2.camara.leg.br/atividade-legislativa/plenario/chamadaExterna.html?link=http://www.camara.gov.br/internet/votacao/mostraVotacao.asp?ideVotacao=7630&amp;tipo=partido</t>
  </si>
  <si>
    <t>http://www.camara.gov.br/proposicoesWeb/prop_mostrarintegra?codteor=1553485&amp;filename=Tramitacao-EMC+2/2017+MPV75916+%3D%3E+MPV+759/2016</t>
  </si>
  <si>
    <t>Isa e Fase</t>
  </si>
  <si>
    <t>A MP da Grilagem facilitou a regularização de terras ocupadas, o que pode incentivar a grilagem e o desmatamento; a emenda, votada em junho de 2017, ampliou o desconto para produtores rurais com dívidas referentes ao crédito rural</t>
  </si>
  <si>
    <t>Lei Ordinária 13134/2015</t>
  </si>
  <si>
    <t>Altera as Leis nºs 7.998, de 11 de janeiro de 1990, que regula o Programa do Seguro-Desemprego, o Abono Salarial e institui o Fundo de Amparo ao Trabalhador - FAT, 10.779, de 25 de novembro de 2003, que dispõe sobre o seguro-desemprego para o pescador artesanal, e 8.213, de 24 de julho de 1991; revoga as Leis nºs 7.859, de 25 de outubro de 1989, e 8.900, de 30 de junho de 1994; e dá outras providências.</t>
  </si>
  <si>
    <t>Estabelece novas regras para concessão do seguro desemprego e do abono salarial.</t>
  </si>
  <si>
    <t>http://www2.camara.leg.br/atividade-legislativa/plenario/chamadaExterna.html?link=http://www.camara.gov.br/internet/votacao/mostraVotacao.asp?ideVotacao=6286&amp;tipo=partido</t>
  </si>
  <si>
    <t xml:space="preserve">Desfavorável </t>
  </si>
  <si>
    <t xml:space="preserve">A medida provisória, aprovada em maio de 2015, dificultou o acesso ao seguro-desemprego e retirou o benefício dos trabalhadores rurais que trabalham por safra </t>
  </si>
  <si>
    <t>Altera as Leis nºs 8.212, de 24 de julho de 1991, e 8.213, de 24 de julho de 1991, para tratar da associação do segurado especial em cooperativa de crédito rural e, ainda essa última, para atualizar o rol de dependentes, estabelecer regra de não incidência do fator previdenciário, regras de pensão por morte e de empréstimo consignado, a Lei nº 10.779, de 25 de novembro de 2003, para assegurar pagamento do seguro-defeso para familiar que exerça atividade de apoio à pesca, a Lei nº 12.618, de 30 de abril de 2012, para estabelecer regra de inscrição no regime de previdência complementar dos servidores públicos federais titulares de cargo efetivo, a Lei nº 10.820, de 17 de dezembro de 2003, para dispor sobre o pagamento de empréstimos realizados por participantes e assistidos com entidades fechadas e abertas de previdência complementar e a Lei nº 7.998, de 11 de janeiro de 1990; e dá outras providências. Explicação: Estabelece fórmula progressiva para o cálculo das aposentadorias</t>
  </si>
  <si>
    <t>Cria a fórmula 85/95</t>
  </si>
  <si>
    <t>Aprovada a emenda nº 168. Sim: 214; não: 199; abstenção: 7; total: 42</t>
  </si>
  <si>
    <t>http://www2.camara.leg.br/atividade-legislativa/plenario/chamadaExterna.html?link=http://www.camara.gov.br/internet/votacao/mostraVotacao.asp?ideVotacao=6618&amp;tipo=partido</t>
  </si>
  <si>
    <t>http://www.camara.gov.br/proposicoesWeb/prop_mostrarintegra?codteor=1391277&amp;filename=Tramitacao-EMC+168/2015+MPV67615+%3D%3E+MPV+676/2015</t>
  </si>
  <si>
    <t xml:space="preserve">A emenda, votada em setembro de 2015, garantiu seguro-desemprego a trabalhadores rurais safristas e foi discutida dentro de uma medida provisória que aumentava o valor de algumas aposentadorias por tempo de contribuição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</si>
</sst>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5">
    <font>
      <sz val="11"/>
      <color theme="1"/>
      <name val="Calibri"/>
      <family val="2"/>
      <scheme val="minor"/>
    </font>
    <font>
      <b/>
      <sz val="12"/>
      <color rgb="FFFFFFFF"/>
      <name val="Calibri"/>
    </font>
    <font>
      <sz val="11"/>
      <name val="Calibri"/>
    </font>
    <font>
      <b/>
      <sz val="12"/>
      <color rgb="FF000000"/>
      <name val="Calibri"/>
    </font>
    <font>
      <b/>
      <sz val="12"/>
      <name val="Calibri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0"/>
      <color rgb="FF1155CC"/>
      <name val="Calibri"/>
      <family val="2"/>
      <scheme val="minor"/>
    </font>
    <font>
      <u/>
      <sz val="10"/>
      <color rgb="FF2F825C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7272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2" xfId="0" applyFont="1" applyBorder="1" applyAlignment="1"/>
    <xf numFmtId="0" fontId="13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mara.gov.br/sileg/Prop_Detalhe.asp?id=865929" TargetMode="External"/><Relationship Id="rId13" Type="http://schemas.openxmlformats.org/officeDocument/2006/relationships/hyperlink" Target="http://www.camara.gov.br/internet/deputado/Dep_Detalhe_Inativo.asp?id=520015" TargetMode="External"/><Relationship Id="rId18" Type="http://schemas.openxmlformats.org/officeDocument/2006/relationships/hyperlink" Target="http://www2.camara.gov.br/atividade-legislativa/plenario/chamadaExterna.html?link=http://www.camara.gov.br/internet/votacao/mostraVotacao.asp?ideVotacao=6259&amp;tipo=partido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2.camara.leg.br/atividade-legislativa/plenario/chamadaExterna.html?link=http://www.camara.gov.br/internet/votacao/mostraVotacao.asp?ideVotacao=7431&amp;tipo=partido" TargetMode="External"/><Relationship Id="rId21" Type="http://schemas.openxmlformats.org/officeDocument/2006/relationships/hyperlink" Target="http://www2.camara.leg.br/atividade-legislativa/plenario/chamadaExterna.html?link=http://www.camara.gov.br/internet/votacao/mostraVotacao.asp?ideVotacao=7630&amp;tipo=partido" TargetMode="External"/><Relationship Id="rId7" Type="http://schemas.openxmlformats.org/officeDocument/2006/relationships/hyperlink" Target="http://www.camara.gov.br/proposicoesWeb/prop_mostrarintegra?codteor=1299126&amp;filename=Tramitacao-EMP+193/2015)" TargetMode="External"/><Relationship Id="rId12" Type="http://schemas.openxmlformats.org/officeDocument/2006/relationships/hyperlink" Target="http://www.camara.gov.br/sileg/Prop_Detalhe.asp?id=351362" TargetMode="External"/><Relationship Id="rId17" Type="http://schemas.openxmlformats.org/officeDocument/2006/relationships/hyperlink" Target="http://www.camara.gov.br/internet/deputado/Dep_Detalhe_Inativo.asp?id=5310770" TargetMode="External"/><Relationship Id="rId25" Type="http://schemas.openxmlformats.org/officeDocument/2006/relationships/hyperlink" Target="http://www.camara.gov.br/proposicoesWeb/prop_mostrarintegra?codteor=1391277&amp;filename=Tramitacao-EMC+168/2015+MPV67615+%3D%3E+MPV+676/2015" TargetMode="External"/><Relationship Id="rId2" Type="http://schemas.openxmlformats.org/officeDocument/2006/relationships/hyperlink" Target="http://www2.camara.leg.br/atividade-legislativa/plenario/chamadaExterna.html?link=http://www.camara.gov.br/internet/votacao/mostraVotacao.asp?ideVotacao=7492&amp;tipo=partido" TargetMode="External"/><Relationship Id="rId16" Type="http://schemas.openxmlformats.org/officeDocument/2006/relationships/hyperlink" Target="http://www.camara.gov.br/sileg/Prop_Detalhe.asp?id=412728" TargetMode="External"/><Relationship Id="rId20" Type="http://schemas.openxmlformats.org/officeDocument/2006/relationships/hyperlink" Target="http://www2.camara.leg.br/atividade-legislativa/plenario/chamadaExterna.html?link=http://www.camara.gov.br/internet/votacao/mostraVotacao.asp?ideVotacao=7252&amp;tipo=partido" TargetMode="External"/><Relationship Id="rId1" Type="http://schemas.openxmlformats.org/officeDocument/2006/relationships/hyperlink" Target="http://www2.camara.leg.br/atividade-legislativa/plenario/chamadaExterna.html?link=http://www.camara.gov.br/internet/votacao/mostraVotacao.asp?ideVotacao=6706&amp;tipo=partido" TargetMode="External"/><Relationship Id="rId6" Type="http://schemas.openxmlformats.org/officeDocument/2006/relationships/hyperlink" Target="http://www2.camara.leg.br/atividade-legislativa/plenario/chamadaExterna.html?link=http://www.camara.gov.br/internet/votacao/mostraVotacao.asp?ideVotacao=6083&amp;tipo=partido" TargetMode="External"/><Relationship Id="rId11" Type="http://schemas.openxmlformats.org/officeDocument/2006/relationships/hyperlink" Target="http://www2.camara.leg.br/atividade-legislativa/plenario/chamadaExterna.html?link=http://www.camara.gov.br/internet/votacao/mostraVotacao.asp?ideVotacao=6406&amp;tipo=partido" TargetMode="External"/><Relationship Id="rId24" Type="http://schemas.openxmlformats.org/officeDocument/2006/relationships/hyperlink" Target="http://www2.camara.leg.br/atividade-legislativa/plenario/chamadaExterna.html?link=http://www.camara.gov.br/internet/votacao/mostraVotacao.asp?ideVotacao=6618&amp;tipo=partido" TargetMode="External"/><Relationship Id="rId5" Type="http://schemas.openxmlformats.org/officeDocument/2006/relationships/hyperlink" Target="http://www2.camara.leg.br/atividade-legislativa/plenario/chamadaExterna.html?link=http://www.camara.gov.br/internet/votacao/mostraVotacao.asp?ideVotacao=7556&amp;tipo=partido" TargetMode="External"/><Relationship Id="rId15" Type="http://schemas.openxmlformats.org/officeDocument/2006/relationships/hyperlink" Target="http://www.camara.gov.br/proposicoesWeb/prop_mostrarintegra?codteor=1377567&amp;filename=SSP+1+%3D%3E+PL+1057/2007" TargetMode="External"/><Relationship Id="rId23" Type="http://schemas.openxmlformats.org/officeDocument/2006/relationships/hyperlink" Target="http://www2.camara.leg.br/atividade-legislativa/plenario/chamadaExterna.html?link=http://www.camara.gov.br/internet/votacao/mostraVotacao.asp?ideVotacao=6286&amp;tipo=partido" TargetMode="External"/><Relationship Id="rId10" Type="http://schemas.openxmlformats.org/officeDocument/2006/relationships/hyperlink" Target="http://www.camara.gov.br/sileg/Prop_Detalhe.asp?id=1150196" TargetMode="External"/><Relationship Id="rId19" Type="http://schemas.openxmlformats.org/officeDocument/2006/relationships/hyperlink" Target="http://www.camara.gov.br/proposicoesWeb/prop_mostrarintegra?codteor=1326121&amp;filename=SSP+1+%3D%3E+PL+4148/2008" TargetMode="External"/><Relationship Id="rId4" Type="http://schemas.openxmlformats.org/officeDocument/2006/relationships/hyperlink" Target="http://www2.camara.leg.br/atividade-legislativa/plenario/chamadaExterna.html?link=http://www.camara.gov.br/internet/votacao/mostraVotacao.asp?ideVotacao=7542&amp;tipo=partido" TargetMode="External"/><Relationship Id="rId9" Type="http://schemas.openxmlformats.org/officeDocument/2006/relationships/hyperlink" Target="http://www2.camara.leg.br/atividade-legislativa/plenario/chamadaExterna.html?link=http://www.camara.gov.br/internet/votacao/mostraVotacao.asp?ideVotacao=6310&amp;tipo=partido" TargetMode="External"/><Relationship Id="rId14" Type="http://schemas.openxmlformats.org/officeDocument/2006/relationships/hyperlink" Target="http://www2.camara.leg.br/atividade-legislativa/plenario/chamadaExterna.html?link=http://www.camara.gov.br/internet/votacao/mostraVotacao.asp?ideVotacao=6531&amp;tipo=partido" TargetMode="External"/><Relationship Id="rId22" Type="http://schemas.openxmlformats.org/officeDocument/2006/relationships/hyperlink" Target="http://www.camara.gov.br/proposicoesWeb/prop_mostrarintegra?codteor=1553485&amp;filename=Tramitacao-EMC+2/2017+MPV75916+%3D%3E+MPV+759/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C1" workbookViewId="0">
      <selection activeCell="K3" sqref="K3"/>
    </sheetView>
  </sheetViews>
  <sheetFormatPr defaultRowHeight="15"/>
  <cols>
    <col min="2" max="2" width="12.5703125" customWidth="1"/>
    <col min="6" max="6" width="15.140625" customWidth="1"/>
    <col min="7" max="7" width="11.5703125" customWidth="1"/>
    <col min="8" max="8" width="12" customWidth="1"/>
    <col min="9" max="9" width="17.140625" customWidth="1"/>
    <col min="10" max="10" width="12.28515625" customWidth="1"/>
    <col min="11" max="12" width="12.7109375" customWidth="1"/>
    <col min="13" max="13" width="15.85546875" customWidth="1"/>
    <col min="14" max="14" width="13.5703125" customWidth="1"/>
    <col min="15" max="15" width="18.28515625" customWidth="1"/>
  </cols>
  <sheetData>
    <row r="1" spans="1:17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7" ht="15.75">
      <c r="A2" s="7" t="s">
        <v>1</v>
      </c>
      <c r="B2" s="7" t="s">
        <v>2</v>
      </c>
      <c r="C2" s="7" t="s">
        <v>3</v>
      </c>
      <c r="D2" s="2" t="s">
        <v>4</v>
      </c>
      <c r="E2" s="2" t="s">
        <v>5</v>
      </c>
      <c r="F2" s="1" t="s">
        <v>6</v>
      </c>
      <c r="G2" s="8" t="s">
        <v>7</v>
      </c>
      <c r="H2" s="8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9" t="s">
        <v>15</v>
      </c>
      <c r="P2" s="3" t="s">
        <v>16</v>
      </c>
    </row>
    <row r="3" spans="1:17" ht="51">
      <c r="A3" s="10" t="s">
        <v>17</v>
      </c>
      <c r="B3" s="11" t="str">
        <f>HYPERLINK("#gid=28025832&amp;range=B3","MPV 688/2015")</f>
        <v>MPV 688/2015</v>
      </c>
      <c r="C3" s="10" t="s">
        <v>18</v>
      </c>
      <c r="D3" s="10" t="s">
        <v>19</v>
      </c>
      <c r="E3" s="12" t="s">
        <v>20</v>
      </c>
      <c r="F3" s="13" t="s">
        <v>21</v>
      </c>
      <c r="G3" s="10" t="s">
        <v>22</v>
      </c>
      <c r="H3" s="10" t="s">
        <v>23</v>
      </c>
      <c r="I3" s="14">
        <v>42318</v>
      </c>
      <c r="J3" s="15" t="s">
        <v>24</v>
      </c>
      <c r="K3" s="10" t="s">
        <v>23</v>
      </c>
      <c r="L3" s="10" t="s">
        <v>25</v>
      </c>
      <c r="M3" s="16" t="s">
        <v>26</v>
      </c>
      <c r="N3" s="16" t="s">
        <v>27</v>
      </c>
      <c r="O3" s="17" t="s">
        <v>28</v>
      </c>
      <c r="P3" s="51" t="s">
        <v>29</v>
      </c>
      <c r="Q3" s="52"/>
    </row>
    <row r="4" spans="1:17" ht="25.5">
      <c r="A4" s="18" t="s">
        <v>17</v>
      </c>
      <c r="B4" s="19" t="str">
        <f>HYPERLINK("http://www.camara.gov.br/proposicoesWeb/fichadetramitacao?idProposicao=2122076","PL 6787/2016")</f>
        <v>PL 6787/2016</v>
      </c>
      <c r="C4" s="10" t="s">
        <v>30</v>
      </c>
      <c r="D4" s="20" t="s">
        <v>31</v>
      </c>
      <c r="E4" s="10"/>
      <c r="F4" s="21" t="s">
        <v>32</v>
      </c>
      <c r="G4" s="22" t="s">
        <v>33</v>
      </c>
      <c r="H4" s="53" t="s">
        <v>23</v>
      </c>
      <c r="I4" s="23">
        <v>42851</v>
      </c>
      <c r="J4" s="24" t="s">
        <v>34</v>
      </c>
      <c r="K4" s="10" t="s">
        <v>23</v>
      </c>
      <c r="L4" s="10" t="s">
        <v>35</v>
      </c>
      <c r="M4" s="10" t="s">
        <v>35</v>
      </c>
      <c r="N4" s="10" t="s">
        <v>27</v>
      </c>
      <c r="O4" s="25" t="s">
        <v>36</v>
      </c>
      <c r="P4" s="54" t="s">
        <v>37</v>
      </c>
      <c r="Q4" s="52"/>
    </row>
    <row r="5" spans="1:17">
      <c r="A5" s="18" t="s">
        <v>17</v>
      </c>
      <c r="B5" s="26" t="str">
        <f>HYPERLINK("http://www.camara.gov.br/proposicoesWeb/fichadetramitacao?idProposicao=20794","PL 4302/1998")</f>
        <v>PL 4302/1998</v>
      </c>
      <c r="C5" s="27" t="s">
        <v>18</v>
      </c>
      <c r="D5" s="27" t="s">
        <v>38</v>
      </c>
      <c r="E5" s="27" t="s">
        <v>39</v>
      </c>
      <c r="F5" s="13" t="s">
        <v>40</v>
      </c>
      <c r="G5" s="10" t="s">
        <v>33</v>
      </c>
      <c r="H5" s="55" t="s">
        <v>23</v>
      </c>
      <c r="I5" s="23">
        <v>42816</v>
      </c>
      <c r="J5" s="24" t="s">
        <v>41</v>
      </c>
      <c r="K5" s="10" t="s">
        <v>23</v>
      </c>
      <c r="L5" s="10" t="s">
        <v>35</v>
      </c>
      <c r="M5" s="10" t="s">
        <v>35</v>
      </c>
      <c r="N5" s="10" t="s">
        <v>27</v>
      </c>
      <c r="O5" s="25" t="s">
        <v>36</v>
      </c>
      <c r="P5" s="54" t="s">
        <v>42</v>
      </c>
      <c r="Q5" s="52"/>
    </row>
    <row r="6" spans="1:17">
      <c r="A6" s="18" t="s">
        <v>17</v>
      </c>
      <c r="B6" s="11" t="str">
        <f>HYPERLINK("http://www.camara.gov.br/proposicoesWeb/fichadetramitacao?idProposicao=2121839","MPV 756/2016")</f>
        <v>MPV 756/2016</v>
      </c>
      <c r="C6" s="20" t="s">
        <v>18</v>
      </c>
      <c r="D6" s="10" t="s">
        <v>43</v>
      </c>
      <c r="E6" s="28" t="s">
        <v>44</v>
      </c>
      <c r="F6" s="13" t="s">
        <v>45</v>
      </c>
      <c r="G6" s="10" t="s">
        <v>46</v>
      </c>
      <c r="H6" s="12" t="s">
        <v>47</v>
      </c>
      <c r="I6" s="29">
        <v>42871</v>
      </c>
      <c r="J6" s="15" t="s">
        <v>48</v>
      </c>
      <c r="K6" s="10" t="s">
        <v>23</v>
      </c>
      <c r="L6" s="10" t="s">
        <v>25</v>
      </c>
      <c r="M6" s="16" t="s">
        <v>25</v>
      </c>
      <c r="N6" s="16" t="s">
        <v>27</v>
      </c>
      <c r="O6" s="17" t="s">
        <v>36</v>
      </c>
      <c r="P6" s="56" t="s">
        <v>49</v>
      </c>
      <c r="Q6" s="52"/>
    </row>
    <row r="7" spans="1:17">
      <c r="A7" s="30" t="s">
        <v>17</v>
      </c>
      <c r="B7" s="31" t="str">
        <f>HYPERLINK("http://www.camara.gov.br/proposicoesWeb/fichadetramitacao?idProposicao=2121849","MPV 758/2016")</f>
        <v>MPV 758/2016</v>
      </c>
      <c r="C7" s="32" t="s">
        <v>18</v>
      </c>
      <c r="D7" s="57" t="s">
        <v>50</v>
      </c>
      <c r="E7" s="58" t="s">
        <v>51</v>
      </c>
      <c r="F7" s="13" t="s">
        <v>45</v>
      </c>
      <c r="G7" s="10" t="s">
        <v>46</v>
      </c>
      <c r="H7" s="12" t="s">
        <v>52</v>
      </c>
      <c r="I7" s="29">
        <v>42871</v>
      </c>
      <c r="J7" s="15" t="s">
        <v>53</v>
      </c>
      <c r="K7" s="10" t="s">
        <v>23</v>
      </c>
      <c r="L7" s="10" t="s">
        <v>25</v>
      </c>
      <c r="M7" s="16" t="s">
        <v>25</v>
      </c>
      <c r="N7" s="16" t="s">
        <v>27</v>
      </c>
      <c r="O7" s="17" t="s">
        <v>36</v>
      </c>
      <c r="P7" s="54" t="s">
        <v>54</v>
      </c>
      <c r="Q7" s="52"/>
    </row>
    <row r="8" spans="1:17" ht="25.5">
      <c r="A8" s="18" t="s">
        <v>17</v>
      </c>
      <c r="B8" s="10" t="s">
        <v>55</v>
      </c>
      <c r="C8" s="10" t="s">
        <v>56</v>
      </c>
      <c r="D8" s="10" t="s">
        <v>57</v>
      </c>
      <c r="E8" s="59"/>
      <c r="F8" s="13" t="s">
        <v>58</v>
      </c>
      <c r="G8" s="10" t="s">
        <v>46</v>
      </c>
      <c r="H8" s="12" t="s">
        <v>59</v>
      </c>
      <c r="I8" s="33">
        <v>42045</v>
      </c>
      <c r="J8" s="15" t="s">
        <v>60</v>
      </c>
      <c r="K8" s="60" t="s">
        <v>61</v>
      </c>
      <c r="L8" s="22" t="s">
        <v>25</v>
      </c>
      <c r="M8" s="34" t="s">
        <v>62</v>
      </c>
      <c r="N8" s="34" t="s">
        <v>63</v>
      </c>
      <c r="O8" s="35" t="s">
        <v>36</v>
      </c>
      <c r="P8" s="61" t="s">
        <v>64</v>
      </c>
      <c r="Q8" s="52"/>
    </row>
    <row r="9" spans="1:17" ht="63.75">
      <c r="A9" s="47" t="s">
        <v>17</v>
      </c>
      <c r="B9" s="37" t="s">
        <v>65</v>
      </c>
      <c r="C9" s="32" t="s">
        <v>18</v>
      </c>
      <c r="D9" s="62"/>
      <c r="E9" s="63" t="s">
        <v>66</v>
      </c>
      <c r="F9" s="64" t="s">
        <v>67</v>
      </c>
      <c r="G9" s="55" t="s">
        <v>22</v>
      </c>
      <c r="H9" s="65"/>
      <c r="I9" s="36">
        <v>42137</v>
      </c>
      <c r="J9" s="45" t="s">
        <v>68</v>
      </c>
      <c r="K9" s="34" t="s">
        <v>23</v>
      </c>
      <c r="L9" s="16" t="s">
        <v>69</v>
      </c>
      <c r="M9" s="16" t="s">
        <v>70</v>
      </c>
      <c r="N9" s="16" t="s">
        <v>27</v>
      </c>
      <c r="O9" s="17" t="s">
        <v>71</v>
      </c>
      <c r="P9" s="54" t="s">
        <v>72</v>
      </c>
      <c r="Q9" s="52"/>
    </row>
    <row r="10" spans="1:17" ht="51">
      <c r="A10" s="47" t="s">
        <v>17</v>
      </c>
      <c r="B10" s="37" t="s">
        <v>73</v>
      </c>
      <c r="C10" s="62" t="s">
        <v>74</v>
      </c>
      <c r="D10" s="62"/>
      <c r="E10" s="66"/>
      <c r="F10" s="67" t="s">
        <v>75</v>
      </c>
      <c r="G10" s="55" t="s">
        <v>22</v>
      </c>
      <c r="H10" s="20" t="s">
        <v>23</v>
      </c>
      <c r="I10" s="29">
        <v>42179</v>
      </c>
      <c r="J10" s="68" t="s">
        <v>76</v>
      </c>
      <c r="K10" s="16" t="s">
        <v>23</v>
      </c>
      <c r="L10" s="69" t="s">
        <v>69</v>
      </c>
      <c r="M10" s="69" t="s">
        <v>77</v>
      </c>
      <c r="N10" s="69" t="s">
        <v>63</v>
      </c>
      <c r="O10" s="70" t="s">
        <v>36</v>
      </c>
      <c r="P10" s="54" t="s">
        <v>78</v>
      </c>
      <c r="Q10" s="52"/>
    </row>
    <row r="11" spans="1:17" ht="25.5">
      <c r="A11" s="71" t="s">
        <v>17</v>
      </c>
      <c r="B11" s="38" t="s">
        <v>79</v>
      </c>
      <c r="C11" s="39" t="s">
        <v>80</v>
      </c>
      <c r="D11" s="40" t="s">
        <v>81</v>
      </c>
      <c r="E11" s="72" t="s">
        <v>82</v>
      </c>
      <c r="F11" s="73" t="s">
        <v>83</v>
      </c>
      <c r="G11" s="69" t="s">
        <v>46</v>
      </c>
      <c r="H11" s="72" t="s">
        <v>84</v>
      </c>
      <c r="I11" s="74">
        <v>42242</v>
      </c>
      <c r="J11" s="75" t="s">
        <v>85</v>
      </c>
      <c r="K11" s="75" t="s">
        <v>86</v>
      </c>
      <c r="L11" s="69" t="s">
        <v>69</v>
      </c>
      <c r="M11" s="69" t="s">
        <v>87</v>
      </c>
      <c r="N11" s="69" t="s">
        <v>27</v>
      </c>
      <c r="O11" s="70" t="s">
        <v>28</v>
      </c>
      <c r="P11" s="54" t="s">
        <v>88</v>
      </c>
      <c r="Q11" s="52"/>
    </row>
    <row r="12" spans="1:17" ht="38.25">
      <c r="A12" s="71" t="s">
        <v>17</v>
      </c>
      <c r="B12" s="38" t="s">
        <v>89</v>
      </c>
      <c r="C12" s="41" t="s">
        <v>90</v>
      </c>
      <c r="D12" s="32" t="s">
        <v>81</v>
      </c>
      <c r="E12" s="72" t="s">
        <v>91</v>
      </c>
      <c r="F12" s="73" t="s">
        <v>92</v>
      </c>
      <c r="G12" s="69" t="s">
        <v>46</v>
      </c>
      <c r="H12" s="76" t="s">
        <v>93</v>
      </c>
      <c r="I12" s="44">
        <v>42122</v>
      </c>
      <c r="J12" s="75" t="s">
        <v>94</v>
      </c>
      <c r="K12" s="75" t="s">
        <v>95</v>
      </c>
      <c r="L12" s="69" t="s">
        <v>69</v>
      </c>
      <c r="M12" s="69" t="s">
        <v>26</v>
      </c>
      <c r="N12" s="69" t="s">
        <v>27</v>
      </c>
      <c r="O12" s="70" t="s">
        <v>36</v>
      </c>
      <c r="P12" s="77" t="s">
        <v>96</v>
      </c>
      <c r="Q12" s="52"/>
    </row>
    <row r="13" spans="1:17" ht="25.5">
      <c r="A13" s="78" t="s">
        <v>17</v>
      </c>
      <c r="B13" s="19" t="str">
        <f>HYPERLINK("http://www.camara.gov.br/proposicoesWeb/fichadetramitacao?idProposicao=2088351","PEC 241/2016")</f>
        <v>PEC 241/2016</v>
      </c>
      <c r="C13" s="20" t="s">
        <v>18</v>
      </c>
      <c r="D13" s="20" t="s">
        <v>97</v>
      </c>
      <c r="E13" s="20" t="s">
        <v>98</v>
      </c>
      <c r="F13" s="67" t="s">
        <v>99</v>
      </c>
      <c r="G13" s="55" t="s">
        <v>100</v>
      </c>
      <c r="H13" s="79" t="s">
        <v>101</v>
      </c>
      <c r="I13" s="80">
        <v>42668</v>
      </c>
      <c r="J13" s="68" t="s">
        <v>102</v>
      </c>
      <c r="K13" s="16" t="s">
        <v>23</v>
      </c>
      <c r="L13" s="16" t="s">
        <v>77</v>
      </c>
      <c r="M13" s="16" t="s">
        <v>77</v>
      </c>
      <c r="N13" s="16" t="s">
        <v>27</v>
      </c>
      <c r="O13" s="17" t="s">
        <v>36</v>
      </c>
      <c r="P13" s="54" t="s">
        <v>103</v>
      </c>
      <c r="Q13" s="52"/>
    </row>
    <row r="14" spans="1:17">
      <c r="A14" s="18" t="s">
        <v>17</v>
      </c>
      <c r="B14" s="10" t="s">
        <v>104</v>
      </c>
      <c r="C14" s="10" t="s">
        <v>18</v>
      </c>
      <c r="D14" s="10" t="s">
        <v>105</v>
      </c>
      <c r="E14" s="42" t="s">
        <v>106</v>
      </c>
      <c r="F14" s="13" t="s">
        <v>107</v>
      </c>
      <c r="G14" s="10" t="s">
        <v>108</v>
      </c>
      <c r="H14" s="43" t="s">
        <v>109</v>
      </c>
      <c r="I14" s="44">
        <v>42913</v>
      </c>
      <c r="J14" s="45" t="s">
        <v>110</v>
      </c>
      <c r="K14" s="46" t="s">
        <v>111</v>
      </c>
      <c r="L14" s="10" t="s">
        <v>25</v>
      </c>
      <c r="M14" s="69" t="s">
        <v>112</v>
      </c>
      <c r="N14" s="69" t="s">
        <v>27</v>
      </c>
      <c r="O14" s="70" t="s">
        <v>28</v>
      </c>
      <c r="P14" s="54" t="s">
        <v>113</v>
      </c>
      <c r="Q14" s="52"/>
    </row>
    <row r="15" spans="1:17" ht="76.5">
      <c r="A15" s="47" t="s">
        <v>17</v>
      </c>
      <c r="B15" s="48" t="str">
        <f>HYPERLINK("http://www.camara.gov.br/proposicoesWeb/fichadetramitacao?idProposicao=865930","MPV 665/2014")</f>
        <v>MPV 665/2014</v>
      </c>
      <c r="C15" s="16" t="s">
        <v>18</v>
      </c>
      <c r="D15" s="20" t="s">
        <v>114</v>
      </c>
      <c r="E15" s="20" t="s">
        <v>115</v>
      </c>
      <c r="F15" s="49" t="s">
        <v>116</v>
      </c>
      <c r="G15" s="16" t="s">
        <v>22</v>
      </c>
      <c r="H15" s="16"/>
      <c r="I15" s="33">
        <v>42130</v>
      </c>
      <c r="J15" s="48" t="s">
        <v>117</v>
      </c>
      <c r="K15" s="16" t="s">
        <v>23</v>
      </c>
      <c r="L15" s="16" t="s">
        <v>35</v>
      </c>
      <c r="M15" s="16" t="s">
        <v>70</v>
      </c>
      <c r="N15" s="16" t="s">
        <v>118</v>
      </c>
      <c r="O15" s="16" t="s">
        <v>36</v>
      </c>
      <c r="P15" s="54" t="s">
        <v>119</v>
      </c>
      <c r="Q15" s="52"/>
    </row>
    <row r="16" spans="1:17" ht="25.5">
      <c r="A16" s="47" t="s">
        <v>17</v>
      </c>
      <c r="B16" s="48" t="str">
        <f>HYPERLINK("http://www.camara.gov.br/proposicoesWeb/fichadetramitacao?idProposicao=1504953","MPV 676/2015")</f>
        <v>MPV 676/2015</v>
      </c>
      <c r="C16" s="16" t="s">
        <v>18</v>
      </c>
      <c r="D16" s="16"/>
      <c r="E16" s="81" t="s">
        <v>120</v>
      </c>
      <c r="F16" s="64" t="s">
        <v>121</v>
      </c>
      <c r="G16" s="16" t="s">
        <v>46</v>
      </c>
      <c r="H16" s="50" t="s">
        <v>122</v>
      </c>
      <c r="I16" s="29">
        <v>42277</v>
      </c>
      <c r="J16" s="68" t="s">
        <v>123</v>
      </c>
      <c r="K16" s="68" t="s">
        <v>124</v>
      </c>
      <c r="L16" s="16" t="s">
        <v>35</v>
      </c>
      <c r="M16" s="16" t="s">
        <v>70</v>
      </c>
      <c r="N16" s="16" t="s">
        <v>63</v>
      </c>
      <c r="O16" s="16" t="s">
        <v>36</v>
      </c>
      <c r="P16" s="54" t="s">
        <v>125</v>
      </c>
      <c r="Q16" s="52"/>
    </row>
  </sheetData>
  <mergeCells count="1">
    <mergeCell ref="A1:O1"/>
  </mergeCells>
  <hyperlinks>
    <hyperlink ref="J3" r:id="rId1"/>
    <hyperlink ref="J4" r:id="rId2"/>
    <hyperlink ref="J5" r:id="rId3"/>
    <hyperlink ref="J6" r:id="rId4"/>
    <hyperlink ref="J7" r:id="rId5"/>
    <hyperlink ref="J8" r:id="rId6"/>
    <hyperlink ref="K8" r:id="rId7"/>
    <hyperlink ref="B9" r:id="rId8"/>
    <hyperlink ref="J9" r:id="rId9"/>
    <hyperlink ref="B10" r:id="rId10"/>
    <hyperlink ref="J10" r:id="rId11"/>
    <hyperlink ref="B11" r:id="rId12"/>
    <hyperlink ref="C11" r:id="rId13"/>
    <hyperlink ref="J11" r:id="rId14"/>
    <hyperlink ref="K11" r:id="rId15"/>
    <hyperlink ref="B12" r:id="rId16"/>
    <hyperlink ref="C12" r:id="rId17"/>
    <hyperlink ref="J12" r:id="rId18"/>
    <hyperlink ref="K12" r:id="rId19"/>
    <hyperlink ref="J13" r:id="rId20"/>
    <hyperlink ref="J14" r:id="rId21"/>
    <hyperlink ref="K14" r:id="rId22"/>
    <hyperlink ref="J15" r:id="rId23"/>
    <hyperlink ref="J16" r:id="rId24"/>
    <hyperlink ref="K16" r:id="rId25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</dc:creator>
  <cp:lastModifiedBy>Ana M</cp:lastModifiedBy>
  <dcterms:created xsi:type="dcterms:W3CDTF">2018-09-03T14:58:05Z</dcterms:created>
  <dcterms:modified xsi:type="dcterms:W3CDTF">2018-09-03T15:00:43Z</dcterms:modified>
</cp:coreProperties>
</file>